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bookViews>
    <workbookView xWindow="0" yWindow="0" windowWidth="22215" windowHeight="9675"/>
  </bookViews>
  <sheets>
    <sheet name="Sheet1" sheetId="1" r:id="rId1"/>
    <sheet name="Actuals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44" i="1" l="1"/>
  <c r="L122" i="1" l="1"/>
  <c r="S62" i="2" l="1"/>
  <c r="R26" i="2"/>
  <c r="N115" i="1" l="1"/>
  <c r="N99" i="1"/>
  <c r="N73" i="1" l="1"/>
  <c r="N50" i="1"/>
  <c r="N26" i="1"/>
</calcChain>
</file>

<file path=xl/sharedStrings.xml><?xml version="1.0" encoding="utf-8"?>
<sst xmlns="http://schemas.openxmlformats.org/spreadsheetml/2006/main" count="8" uniqueCount="8">
  <si>
    <t>Dollywood 2017</t>
  </si>
  <si>
    <t>August hours:</t>
  </si>
  <si>
    <t>Total</t>
  </si>
  <si>
    <t>5 people</t>
  </si>
  <si>
    <t>Low End Package:</t>
  </si>
  <si>
    <t>High End Package:</t>
  </si>
  <si>
    <t>with park admission</t>
  </si>
  <si>
    <t>http://www.smokymountainalpinecoaster.com/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</si>
</sst>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">
    <xf numFmtId="0" fontId="0" fillId="0" borderId="0" xfId="0"/>
    <xf numFmtId="44" fontId="0" fillId="0" borderId="0" xfId="1" applyFont="1"/>
    <xf numFmtId="44" fontId="0" fillId="0" borderId="0" xfId="0" applyNumberFormat="1"/>
    <xf numFmtId="44" fontId="2" fillId="0" borderId="0" xfId="1" applyFont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14</xdr:col>
      <xdr:colOff>428625</xdr:colOff>
      <xdr:row>18</xdr:row>
      <xdr:rowOff>61367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52500"/>
          <a:ext cx="8543925" cy="25378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11</xdr:col>
      <xdr:colOff>513524</xdr:colOff>
      <xdr:row>42</xdr:row>
      <xdr:rowOff>161381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3810000"/>
          <a:ext cx="6609524" cy="43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11</xdr:col>
      <xdr:colOff>218286</xdr:colOff>
      <xdr:row>68</xdr:row>
      <xdr:rowOff>28095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9144000"/>
          <a:ext cx="6314286" cy="383809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49</xdr:row>
      <xdr:rowOff>0</xdr:rowOff>
    </xdr:from>
    <xdr:to>
      <xdr:col>25</xdr:col>
      <xdr:colOff>237333</xdr:colOff>
      <xdr:row>63</xdr:row>
      <xdr:rowOff>152048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48775" y="9334500"/>
          <a:ext cx="6333333" cy="281904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23</xdr:row>
      <xdr:rowOff>0</xdr:rowOff>
    </xdr:from>
    <xdr:to>
      <xdr:col>25</xdr:col>
      <xdr:colOff>589714</xdr:colOff>
      <xdr:row>35</xdr:row>
      <xdr:rowOff>75905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48775" y="4381500"/>
          <a:ext cx="6685714" cy="23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11</xdr:col>
      <xdr:colOff>504825</xdr:colOff>
      <xdr:row>81</xdr:row>
      <xdr:rowOff>161667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13525500"/>
          <a:ext cx="6600825" cy="20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85</xdr:row>
      <xdr:rowOff>0</xdr:rowOff>
    </xdr:from>
    <xdr:to>
      <xdr:col>11</xdr:col>
      <xdr:colOff>380152</xdr:colOff>
      <xdr:row>93</xdr:row>
      <xdr:rowOff>95048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4800" y="16192500"/>
          <a:ext cx="6780952" cy="16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11</xdr:col>
      <xdr:colOff>600075</xdr:colOff>
      <xdr:row>112</xdr:row>
      <xdr:rowOff>171071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18478500"/>
          <a:ext cx="6696075" cy="30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9</xdr:col>
      <xdr:colOff>418438</xdr:colOff>
      <xdr:row>124</xdr:row>
      <xdr:rowOff>85619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600" y="22860000"/>
          <a:ext cx="5295238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9</xdr:col>
      <xdr:colOff>418438</xdr:colOff>
      <xdr:row>136</xdr:row>
      <xdr:rowOff>66405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9600" y="23812500"/>
          <a:ext cx="5295238" cy="2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11</xdr:col>
      <xdr:colOff>65905</xdr:colOff>
      <xdr:row>145</xdr:row>
      <xdr:rowOff>171333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9600" y="26860500"/>
          <a:ext cx="6161905" cy="9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15</xdr:col>
      <xdr:colOff>303671</xdr:colOff>
      <xdr:row>165</xdr:row>
      <xdr:rowOff>190071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9600" y="28194000"/>
          <a:ext cx="9028571" cy="3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170</xdr:row>
      <xdr:rowOff>0</xdr:rowOff>
    </xdr:from>
    <xdr:to>
      <xdr:col>7</xdr:col>
      <xdr:colOff>113905</xdr:colOff>
      <xdr:row>175</xdr:row>
      <xdr:rowOff>76071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19200" y="32385000"/>
          <a:ext cx="3161905" cy="10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10</xdr:col>
      <xdr:colOff>256457</xdr:colOff>
      <xdr:row>198</xdr:row>
      <xdr:rowOff>104262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9600" y="33718500"/>
          <a:ext cx="5742857" cy="41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10</xdr:col>
      <xdr:colOff>27886</xdr:colOff>
      <xdr:row>213</xdr:row>
      <xdr:rowOff>113952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9600" y="37909500"/>
          <a:ext cx="5514286" cy="2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169</xdr:row>
      <xdr:rowOff>0</xdr:rowOff>
    </xdr:from>
    <xdr:to>
      <xdr:col>28</xdr:col>
      <xdr:colOff>113043</xdr:colOff>
      <xdr:row>182</xdr:row>
      <xdr:rowOff>180643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315200" y="32194500"/>
          <a:ext cx="10057143" cy="2657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1</xdr:row>
      <xdr:rowOff>95250</xdr:rowOff>
    </xdr:from>
    <xdr:to>
      <xdr:col>13</xdr:col>
      <xdr:colOff>287164</xdr:colOff>
      <xdr:row>28</xdr:row>
      <xdr:rowOff>104775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8175" y="285750"/>
          <a:ext cx="3763789" cy="51530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0</xdr:row>
      <xdr:rowOff>114300</xdr:rowOff>
    </xdr:from>
    <xdr:to>
      <xdr:col>6</xdr:col>
      <xdr:colOff>285750</xdr:colOff>
      <xdr:row>28</xdr:row>
      <xdr:rowOff>105198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114300"/>
          <a:ext cx="3714750" cy="532489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31</xdr:row>
      <xdr:rowOff>0</xdr:rowOff>
    </xdr:from>
    <xdr:to>
      <xdr:col>7</xdr:col>
      <xdr:colOff>403113</xdr:colOff>
      <xdr:row>64</xdr:row>
      <xdr:rowOff>161925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5905500"/>
          <a:ext cx="4670312" cy="64484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65</xdr:row>
      <xdr:rowOff>28575</xdr:rowOff>
    </xdr:from>
    <xdr:to>
      <xdr:col>7</xdr:col>
      <xdr:colOff>76200</xdr:colOff>
      <xdr:row>71</xdr:row>
      <xdr:rowOff>150884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" y="12411075"/>
          <a:ext cx="4276725" cy="1265309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31</xdr:row>
      <xdr:rowOff>1</xdr:rowOff>
    </xdr:from>
    <xdr:to>
      <xdr:col>14</xdr:col>
      <xdr:colOff>280073</xdr:colOff>
      <xdr:row>58</xdr:row>
      <xdr:rowOff>28575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76801" y="5905501"/>
          <a:ext cx="3937672" cy="5172074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59</xdr:row>
      <xdr:rowOff>0</xdr:rowOff>
    </xdr:from>
    <xdr:to>
      <xdr:col>14</xdr:col>
      <xdr:colOff>410481</xdr:colOff>
      <xdr:row>68</xdr:row>
      <xdr:rowOff>123825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76801" y="11239500"/>
          <a:ext cx="4068080" cy="1838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52"/>
  <sheetViews>
    <sheetView tabSelected="1" topLeftCell="A135" workbookViewId="0">
      <selection activeCell="S154" sqref="S154"/>
    </sheetView>
  </sheetViews>
  <sheetFormatPr defaultRowHeight="15" x14ac:dyDescent="0.25"/>
  <cols>
    <col min="13" max="14" width="10.5703125" bestFit="1" customWidth="1"/>
  </cols>
  <sheetData>
    <row r="2" spans="2:2" x14ac:dyDescent="0.25">
      <c r="B2" t="s">
        <v>0</v>
      </c>
    </row>
    <row r="4" spans="2:2" x14ac:dyDescent="0.25">
      <c r="B4" t="s">
        <v>1</v>
      </c>
    </row>
    <row r="23" spans="13:14" x14ac:dyDescent="0.25">
      <c r="M23" t="s">
        <v>4</v>
      </c>
    </row>
    <row r="25" spans="13:14" x14ac:dyDescent="0.25">
      <c r="M25" t="s">
        <v>2</v>
      </c>
      <c r="N25" t="s">
        <v>3</v>
      </c>
    </row>
    <row r="26" spans="13:14" x14ac:dyDescent="0.25">
      <c r="M26" s="1">
        <v>1371.96</v>
      </c>
      <c r="N26" s="1">
        <f>+M26/5</f>
        <v>274.392</v>
      </c>
    </row>
    <row r="48" spans="13:13" x14ac:dyDescent="0.25">
      <c r="M48" t="s">
        <v>5</v>
      </c>
    </row>
    <row r="50" spans="13:14" x14ac:dyDescent="0.25">
      <c r="M50" s="1">
        <v>2040.02</v>
      </c>
      <c r="N50" s="1">
        <f>+M50/5</f>
        <v>408.00400000000002</v>
      </c>
    </row>
    <row r="73" spans="13:14" x14ac:dyDescent="0.25">
      <c r="M73" s="1">
        <v>360</v>
      </c>
      <c r="N73" s="1">
        <f>+M73/5</f>
        <v>72</v>
      </c>
    </row>
    <row r="87" spans="14:14" x14ac:dyDescent="0.25">
      <c r="N87" s="1">
        <v>506</v>
      </c>
    </row>
    <row r="99" spans="13:14" x14ac:dyDescent="0.25">
      <c r="M99" s="1">
        <v>284</v>
      </c>
      <c r="N99" s="1">
        <f>+M99/2</f>
        <v>142</v>
      </c>
    </row>
    <row r="115" spans="11:14" x14ac:dyDescent="0.25">
      <c r="N115" s="2">
        <f>+N99+N87+N73+N50</f>
        <v>1128.0039999999999</v>
      </c>
    </row>
    <row r="122" spans="11:14" x14ac:dyDescent="0.25">
      <c r="K122">
        <v>893</v>
      </c>
      <c r="L122" s="1">
        <f>+K122/3</f>
        <v>297.66666666666669</v>
      </c>
    </row>
    <row r="142" spans="13:14" x14ac:dyDescent="0.25">
      <c r="M142" t="s">
        <v>6</v>
      </c>
    </row>
    <row r="144" spans="13:14" x14ac:dyDescent="0.25">
      <c r="M144">
        <v>933</v>
      </c>
      <c r="N144" s="1">
        <f>+M144/3</f>
        <v>311</v>
      </c>
    </row>
    <row r="152" spans="19:19" x14ac:dyDescent="0.25">
      <c r="S152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26:S62"/>
  <sheetViews>
    <sheetView topLeftCell="A46" workbookViewId="0">
      <selection activeCell="R38" sqref="R38"/>
    </sheetView>
  </sheetViews>
  <sheetFormatPr defaultRowHeight="15" x14ac:dyDescent="0.25"/>
  <sheetData>
    <row r="26" spans="16:18" x14ac:dyDescent="0.25">
      <c r="P26">
        <v>226.8</v>
      </c>
      <c r="Q26">
        <v>256.8</v>
      </c>
      <c r="R26" s="3">
        <f>SUM(P26:Q26)</f>
        <v>483.6</v>
      </c>
    </row>
    <row r="62" spans="17:19" x14ac:dyDescent="0.25">
      <c r="Q62">
        <v>218.8</v>
      </c>
      <c r="R62">
        <v>306.8</v>
      </c>
      <c r="S62" s="3">
        <f>SUM(Q62:R62)</f>
        <v>525.6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Actuals</vt:lpstr>
    </vt:vector>
  </TitlesOfParts>
  <Company>Presidio Trust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Maestas, Adrian</dc:creator>
  <cp:lastModifiedBy>Maestas, Adrian</cp:lastModifiedBy>
  <dcterms:created xsi:type="dcterms:W3CDTF">2017-03-23T17:49:26Z</dcterms:created>
  <dcterms:modified xsi:type="dcterms:W3CDTF">2017-05-11T21:59:31Z</dcterms:modified>
</cp:coreProperties>
</file>